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SECTOR PARAESTATAL\PENSIONES\LDF\"/>
    </mc:Choice>
  </mc:AlternateContent>
  <xr:revisionPtr revIDLastSave="0" documentId="8_{80C0E387-D2F8-438A-98B3-B2F814803E1E}" xr6:coauthVersionLast="46" xr6:coauthVersionMax="46" xr10:uidLastSave="{00000000-0000-0000-0000-000000000000}"/>
  <bookViews>
    <workbookView xWindow="-120" yWindow="-120" windowWidth="21840" windowHeight="13740" xr2:uid="{80E2FC8B-FF0C-4BE9-89A2-1B698D644776}"/>
  </bookViews>
  <sheets>
    <sheet name="RE 7 (d) dpce" sheetId="1" r:id="rId1"/>
  </sheets>
  <definedNames>
    <definedName name="_xlnm.Print_Area" localSheetId="0">'RE 7 (d) dpce'!#REF!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F5" i="1"/>
  <c r="G5" i="1"/>
  <c r="H5" i="1"/>
  <c r="C6" i="1"/>
  <c r="C5" i="1" s="1"/>
  <c r="C27" i="1" s="1"/>
  <c r="D6" i="1"/>
  <c r="D5" i="1" s="1"/>
  <c r="D27" i="1" s="1"/>
  <c r="C7" i="1"/>
  <c r="D7" i="1"/>
  <c r="C8" i="1"/>
  <c r="D8" i="1"/>
  <c r="C9" i="1"/>
  <c r="D9" i="1"/>
  <c r="C16" i="1"/>
  <c r="D16" i="1"/>
  <c r="E16" i="1"/>
  <c r="F16" i="1"/>
  <c r="G16" i="1"/>
  <c r="G27" i="1" s="1"/>
  <c r="H16" i="1"/>
  <c r="H27" i="1" s="1"/>
  <c r="E27" i="1"/>
  <c r="F27" i="1"/>
</calcChain>
</file>

<file path=xl/sharedStrings.xml><?xml version="1.0" encoding="utf-8"?>
<sst xmlns="http://schemas.openxmlformats.org/spreadsheetml/2006/main" count="31" uniqueCount="23">
  <si>
    <t>3. Total del Resultado de Egresos (3=1+2)</t>
  </si>
  <si>
    <t>I.     Deuda Pública</t>
  </si>
  <si>
    <t>H.    Participaciones y Aportaciones</t>
  </si>
  <si>
    <t>G.    Inversiones Financieras y Otras Provisiones</t>
  </si>
  <si>
    <t>F.    Inversión Pública</t>
  </si>
  <si>
    <t>E.    Bienes Muebles, Inmuebles e Intangibles</t>
  </si>
  <si>
    <t>D.    Transferencias, Asignaciones, Subsidios y Otras Ayudas</t>
  </si>
  <si>
    <t>C.    Servicios Generales</t>
  </si>
  <si>
    <t>B.    Materiales y Suministros</t>
  </si>
  <si>
    <t>A.    Servicios Personales</t>
  </si>
  <si>
    <t>2. Gasto Etiquetado (2=A+B+C+D+E+F+G+H+I)</t>
  </si>
  <si>
    <t xml:space="preserve">H.    Participaciones y Aportaciones </t>
  </si>
  <si>
    <r>
      <t>1. Gasto No Etiquetado</t>
    </r>
    <r>
      <rPr>
        <sz val="10"/>
        <color indexed="8"/>
        <rFont val="Arial Narrow"/>
        <family val="2"/>
      </rPr>
      <t xml:space="preserve"> </t>
    </r>
    <r>
      <rPr>
        <b/>
        <sz val="10"/>
        <color indexed="8"/>
        <rFont val="Arial Narrow"/>
        <family val="2"/>
      </rPr>
      <t>(1=A+B+C+D+E+F+G+H+I)</t>
    </r>
  </si>
  <si>
    <t>2020 (d)</t>
  </si>
  <si>
    <t>2019 (c)</t>
  </si>
  <si>
    <t>2018 (c)</t>
  </si>
  <si>
    <t>2017 (c)</t>
  </si>
  <si>
    <t>2016 (c)</t>
  </si>
  <si>
    <t>2015 (c)</t>
  </si>
  <si>
    <t>Concepto (b)</t>
  </si>
  <si>
    <t>(PESOS)</t>
  </si>
  <si>
    <t>Resultados de Egresos - LDF</t>
  </si>
  <si>
    <t>DIRECCION DE PENSIONES CIVILES DEL ESTADO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</si>
</sst>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164" fontId="1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horizontal="justify" vertical="center"/>
    </xf>
    <xf numFmtId="164" fontId="2" fillId="0" borderId="3" xfId="0" applyNumberFormat="1" applyFont="1" applyBorder="1" applyAlignment="1">
      <alignment vertical="center"/>
    </xf>
    <xf numFmtId="0" fontId="2" fillId="0" borderId="4" xfId="0" applyFont="1" applyBorder="1" applyAlignment="1">
      <alignment horizontal="justify" vertical="center"/>
    </xf>
    <xf numFmtId="164" fontId="1" fillId="0" borderId="3" xfId="0" applyNumberFormat="1" applyFont="1" applyBorder="1" applyAlignment="1">
      <alignment vertical="center"/>
    </xf>
    <xf numFmtId="0" fontId="1" fillId="0" borderId="4" xfId="0" applyFont="1" applyBorder="1" applyAlignment="1">
      <alignment horizontal="justify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BE36B-A059-4037-9242-101BECE7AB67}">
  <sheetPr>
    <pageSetUpPr fitToPage="1"/>
  </sheetPr>
  <dimension ref="A1:H28"/>
  <sheetViews>
    <sheetView tabSelected="1" zoomScaleNormal="100" workbookViewId="0">
      <selection activeCell="H26" sqref="H26"/>
    </sheetView>
  </sheetViews>
  <sheetFormatPr baseColWidth="10" defaultRowHeight="15" x14ac:dyDescent="0.25"/>
  <cols>
    <col min="1" max="1" width="4.7109375" style="1" customWidth="1"/>
    <col min="2" max="2" width="43.28515625" style="1" customWidth="1"/>
    <col min="3" max="7" width="11.28515625" style="1" bestFit="1" customWidth="1"/>
    <col min="8" max="8" width="14.42578125" style="1" customWidth="1"/>
    <col min="9" max="9" width="15.28515625" bestFit="1" customWidth="1"/>
    <col min="10" max="10" width="16.85546875" bestFit="1" customWidth="1"/>
    <col min="11" max="11" width="14.140625" bestFit="1" customWidth="1"/>
    <col min="12" max="12" width="15.140625" bestFit="1" customWidth="1"/>
  </cols>
  <sheetData>
    <row r="1" spans="2:8" s="1" customFormat="1" ht="12.75" x14ac:dyDescent="0.2">
      <c r="B1" s="19" t="s">
        <v>22</v>
      </c>
      <c r="C1" s="18"/>
      <c r="D1" s="18"/>
      <c r="E1" s="18"/>
      <c r="F1" s="18"/>
      <c r="G1" s="18"/>
      <c r="H1" s="17"/>
    </row>
    <row r="2" spans="2:8" s="1" customFormat="1" ht="12.75" x14ac:dyDescent="0.2">
      <c r="B2" s="16" t="s">
        <v>21</v>
      </c>
      <c r="C2" s="15"/>
      <c r="D2" s="15"/>
      <c r="E2" s="15"/>
      <c r="F2" s="15"/>
      <c r="G2" s="15"/>
      <c r="H2" s="14"/>
    </row>
    <row r="3" spans="2:8" s="1" customFormat="1" ht="13.5" thickBot="1" x14ac:dyDescent="0.25">
      <c r="B3" s="13" t="s">
        <v>20</v>
      </c>
      <c r="C3" s="12"/>
      <c r="D3" s="12"/>
      <c r="E3" s="12"/>
      <c r="F3" s="12"/>
      <c r="G3" s="12"/>
      <c r="H3" s="11"/>
    </row>
    <row r="4" spans="2:8" s="1" customFormat="1" ht="13.5" thickBot="1" x14ac:dyDescent="0.25">
      <c r="B4" s="10" t="s">
        <v>19</v>
      </c>
      <c r="C4" s="9" t="s">
        <v>18</v>
      </c>
      <c r="D4" s="9" t="s">
        <v>17</v>
      </c>
      <c r="E4" s="9" t="s">
        <v>16</v>
      </c>
      <c r="F4" s="9" t="s">
        <v>15</v>
      </c>
      <c r="G4" s="9" t="s">
        <v>14</v>
      </c>
      <c r="H4" s="8" t="s">
        <v>13</v>
      </c>
    </row>
    <row r="5" spans="2:8" s="1" customFormat="1" ht="12.75" x14ac:dyDescent="0.2">
      <c r="B5" s="5" t="s">
        <v>12</v>
      </c>
      <c r="C5" s="4">
        <f>SUM(C6:C14)</f>
        <v>2783422199.27</v>
      </c>
      <c r="D5" s="4">
        <f>SUM(D6:D14)</f>
        <v>3203795308.3599997</v>
      </c>
      <c r="E5" s="4">
        <f>SUM(E6:E14)</f>
        <v>3972333494.3900003</v>
      </c>
      <c r="F5" s="4">
        <f>SUM(F6:F14)</f>
        <v>2650730950.7299995</v>
      </c>
      <c r="G5" s="4">
        <f>SUM(G6:G14)</f>
        <v>3118665116</v>
      </c>
      <c r="H5" s="4">
        <f>SUM(H6:H14)</f>
        <v>3064235752</v>
      </c>
    </row>
    <row r="6" spans="2:8" s="1" customFormat="1" ht="12.75" x14ac:dyDescent="0.2">
      <c r="B6" s="7" t="s">
        <v>9</v>
      </c>
      <c r="C6" s="6">
        <f>40971834.99+10092048.81+2464442.92</f>
        <v>53528326.720000006</v>
      </c>
      <c r="D6" s="6">
        <f>44297173.73+12481156.56+2940116</f>
        <v>59718446.289999999</v>
      </c>
      <c r="E6" s="6">
        <v>49661773.090000004</v>
      </c>
      <c r="F6" s="6">
        <v>71646035.25</v>
      </c>
      <c r="G6" s="6">
        <v>70836676</v>
      </c>
      <c r="H6" s="6">
        <v>74671032</v>
      </c>
    </row>
    <row r="7" spans="2:8" s="1" customFormat="1" ht="12.75" x14ac:dyDescent="0.2">
      <c r="B7" s="7" t="s">
        <v>8</v>
      </c>
      <c r="C7" s="6">
        <f>1645134.27+700283.72+296795.03</f>
        <v>2642213.0200000005</v>
      </c>
      <c r="D7" s="6">
        <f>1570351.27+863168.38+460782.13+333406.18</f>
        <v>3227707.96</v>
      </c>
      <c r="E7" s="6">
        <v>1819914.7</v>
      </c>
      <c r="F7" s="6">
        <v>3434584.06</v>
      </c>
      <c r="G7" s="6">
        <v>2550465</v>
      </c>
      <c r="H7" s="6">
        <v>1903830</v>
      </c>
    </row>
    <row r="8" spans="2:8" s="1" customFormat="1" ht="12.75" x14ac:dyDescent="0.2">
      <c r="B8" s="7" t="s">
        <v>7</v>
      </c>
      <c r="C8" s="6">
        <f>5303537.01+1171829712.13+520615700+268435000+781710.68+859465.21</f>
        <v>1967825125.0300002</v>
      </c>
      <c r="D8" s="6">
        <f>5398245.59+1491798787.19+481612000+302835000+841480.4</f>
        <v>2282485513.1799998</v>
      </c>
      <c r="E8" s="6">
        <v>2733313535.5500002</v>
      </c>
      <c r="F8" s="6">
        <v>1283200396.3599999</v>
      </c>
      <c r="G8" s="6">
        <v>1592461950</v>
      </c>
      <c r="H8" s="6">
        <v>1448907862</v>
      </c>
    </row>
    <row r="9" spans="2:8" s="1" customFormat="1" ht="12.75" x14ac:dyDescent="0.2">
      <c r="B9" s="7" t="s">
        <v>6</v>
      </c>
      <c r="C9" s="6">
        <f>463535150.44+186268864.68+595449.65+730161.31+454832+39855560.84+1852269.27</f>
        <v>693292288.18999994</v>
      </c>
      <c r="D9" s="6">
        <f>534728790.72+222698430.01+402236.6+586144.46+491788.15+33096035.32+1322942.34+320000</f>
        <v>793646367.60000014</v>
      </c>
      <c r="E9" s="6">
        <v>1059714893.36</v>
      </c>
      <c r="F9" s="6">
        <v>1156186719.05</v>
      </c>
      <c r="G9" s="6">
        <v>1274248853</v>
      </c>
      <c r="H9" s="6">
        <v>1409430233</v>
      </c>
    </row>
    <row r="10" spans="2:8" s="1" customFormat="1" ht="12.75" x14ac:dyDescent="0.2">
      <c r="B10" s="7" t="s">
        <v>5</v>
      </c>
      <c r="C10" s="6">
        <v>2107797.64</v>
      </c>
      <c r="D10" s="6">
        <v>684410.63</v>
      </c>
      <c r="E10" s="6">
        <v>239262.9</v>
      </c>
      <c r="F10" s="6">
        <v>1080150</v>
      </c>
      <c r="G10" s="6">
        <v>597943</v>
      </c>
      <c r="H10" s="6">
        <v>252499</v>
      </c>
    </row>
    <row r="11" spans="2:8" s="1" customFormat="1" ht="12.75" x14ac:dyDescent="0.2">
      <c r="B11" s="7" t="s">
        <v>4</v>
      </c>
      <c r="C11" s="6"/>
      <c r="D11" s="6"/>
      <c r="E11" s="6"/>
      <c r="F11" s="6"/>
      <c r="G11" s="6"/>
      <c r="H11" s="6"/>
    </row>
    <row r="12" spans="2:8" s="1" customFormat="1" ht="12.75" x14ac:dyDescent="0.2">
      <c r="B12" s="7" t="s">
        <v>3</v>
      </c>
      <c r="C12" s="6">
        <v>64026448.670000002</v>
      </c>
      <c r="D12" s="6">
        <v>64032862.700000003</v>
      </c>
      <c r="E12" s="6">
        <v>127584114.79000001</v>
      </c>
      <c r="F12" s="6">
        <v>135183066.00999999</v>
      </c>
      <c r="G12" s="6">
        <v>177969229</v>
      </c>
      <c r="H12" s="6">
        <v>129070296</v>
      </c>
    </row>
    <row r="13" spans="2:8" s="1" customFormat="1" ht="12.75" x14ac:dyDescent="0.2">
      <c r="B13" s="7" t="s">
        <v>11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</row>
    <row r="14" spans="2:8" s="1" customFormat="1" ht="12.75" x14ac:dyDescent="0.2">
      <c r="B14" s="7" t="s">
        <v>1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</row>
    <row r="15" spans="2:8" s="1" customFormat="1" ht="12.75" x14ac:dyDescent="0.2">
      <c r="B15" s="7"/>
      <c r="C15" s="6"/>
      <c r="D15" s="6"/>
      <c r="E15" s="6"/>
      <c r="F15" s="6"/>
      <c r="G15" s="6"/>
      <c r="H15" s="6"/>
    </row>
    <row r="16" spans="2:8" s="1" customFormat="1" ht="12.75" x14ac:dyDescent="0.2">
      <c r="B16" s="5" t="s">
        <v>10</v>
      </c>
      <c r="C16" s="4">
        <f>SUM(C17:C25)</f>
        <v>0</v>
      </c>
      <c r="D16" s="4">
        <f>SUM(D17:D25)</f>
        <v>0</v>
      </c>
      <c r="E16" s="4">
        <f>SUM(E17:E25)</f>
        <v>0</v>
      </c>
      <c r="F16" s="4">
        <f>SUM(F17:F25)</f>
        <v>0</v>
      </c>
      <c r="G16" s="4">
        <f>SUM(G17:G25)</f>
        <v>0</v>
      </c>
      <c r="H16" s="4">
        <f>SUM(H17:H25)</f>
        <v>0</v>
      </c>
    </row>
    <row r="17" spans="2:8" s="1" customFormat="1" ht="12.75" x14ac:dyDescent="0.2">
      <c r="B17" s="7" t="s">
        <v>9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</row>
    <row r="18" spans="2:8" s="1" customFormat="1" ht="12.75" x14ac:dyDescent="0.2">
      <c r="B18" s="7" t="s">
        <v>8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</row>
    <row r="19" spans="2:8" s="1" customFormat="1" ht="12.75" x14ac:dyDescent="0.2">
      <c r="B19" s="7" t="s">
        <v>7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</row>
    <row r="20" spans="2:8" s="1" customFormat="1" ht="12.75" x14ac:dyDescent="0.2">
      <c r="B20" s="7" t="s">
        <v>6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</row>
    <row r="21" spans="2:8" s="1" customFormat="1" ht="12.75" x14ac:dyDescent="0.2">
      <c r="B21" s="7" t="s">
        <v>5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</row>
    <row r="22" spans="2:8" s="1" customFormat="1" ht="12.75" x14ac:dyDescent="0.2">
      <c r="B22" s="7" t="s">
        <v>4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</row>
    <row r="23" spans="2:8" s="1" customFormat="1" ht="12.75" x14ac:dyDescent="0.2">
      <c r="B23" s="7" t="s">
        <v>3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</row>
    <row r="24" spans="2:8" s="1" customFormat="1" ht="12.75" x14ac:dyDescent="0.2">
      <c r="B24" s="7" t="s">
        <v>2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</row>
    <row r="25" spans="2:8" s="1" customFormat="1" ht="12.75" x14ac:dyDescent="0.2">
      <c r="B25" s="7" t="s">
        <v>1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</row>
    <row r="26" spans="2:8" s="1" customFormat="1" ht="12.75" x14ac:dyDescent="0.2">
      <c r="B26" s="7"/>
      <c r="C26" s="6"/>
      <c r="D26" s="6"/>
      <c r="E26" s="6"/>
      <c r="F26" s="6"/>
      <c r="G26" s="6"/>
      <c r="H26" s="6"/>
    </row>
    <row r="27" spans="2:8" s="1" customFormat="1" ht="12.75" x14ac:dyDescent="0.2">
      <c r="B27" s="5" t="s">
        <v>0</v>
      </c>
      <c r="C27" s="4">
        <f>C5+C16</f>
        <v>2783422199.27</v>
      </c>
      <c r="D27" s="4">
        <f>D5+D16</f>
        <v>3203795308.3599997</v>
      </c>
      <c r="E27" s="4">
        <f>E5+E16</f>
        <v>3972333494.3900003</v>
      </c>
      <c r="F27" s="4">
        <f>F5+F16</f>
        <v>2650730950.7299995</v>
      </c>
      <c r="G27" s="4">
        <f>G5+G16</f>
        <v>3118665116</v>
      </c>
      <c r="H27" s="4">
        <f>H5+H16</f>
        <v>3064235752</v>
      </c>
    </row>
    <row r="28" spans="2:8" s="1" customFormat="1" ht="13.5" thickBot="1" x14ac:dyDescent="0.25">
      <c r="B28" s="3"/>
      <c r="C28" s="2"/>
      <c r="D28" s="2"/>
      <c r="E28" s="2"/>
      <c r="F28" s="2"/>
      <c r="G28" s="2"/>
      <c r="H28" s="2"/>
    </row>
  </sheetData>
  <mergeCells count="3">
    <mergeCell ref="B2:H2"/>
    <mergeCell ref="B3:H3"/>
    <mergeCell ref="B1:H1"/>
  </mergeCells>
  <printOptions horizontalCentered="1"/>
  <pageMargins left="0.70866141732283472" right="0.13" top="1.86" bottom="0.27559055118110237" header="0.31496062992125984" footer="0.31496062992125984"/>
  <pageSetup scale="82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 7 (d) dpce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2021-04-29T21:27:10Z</dcterms:created>
  <dcterms:modified xsi:type="dcterms:W3CDTF">2021-04-29T21:27:21Z</dcterms:modified>
</cp:coreProperties>
</file>